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840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/>
  <c r="E7" l="1"/>
  <c r="F7" s="1"/>
  <c r="G7" l="1"/>
  <c r="C7" s="1"/>
  <c r="C4"/>
  <c r="D4" s="1"/>
  <c r="E4" s="1"/>
  <c r="F4" s="1"/>
  <c r="G4" s="1"/>
</calcChain>
</file>

<file path=xl/sharedStrings.xml><?xml version="1.0" encoding="utf-8"?>
<sst xmlns="http://schemas.openxmlformats.org/spreadsheetml/2006/main" count="15" uniqueCount="10">
  <si>
    <t>税前收入</t>
  </si>
  <si>
    <t>税前所得额</t>
  </si>
  <si>
    <t>扣除金额</t>
  </si>
  <si>
    <t>税率</t>
  </si>
  <si>
    <t>税款</t>
  </si>
  <si>
    <t>税后所得</t>
  </si>
  <si>
    <t>税后收入</t>
  </si>
  <si>
    <t xml:space="preserve"> 应纳税所得额 </t>
  </si>
  <si>
    <t xml:space="preserve"> 税后所得 </t>
  </si>
  <si>
    <t>劳务所得计税速算公式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</si>
</sst>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hidden="1"/>
    </xf>
    <xf numFmtId="9" fontId="3" fillId="2" borderId="1" xfId="0" applyNumberFormat="1" applyFont="1" applyFill="1" applyBorder="1" applyAlignment="1" applyProtection="1">
      <alignment horizontal="center" vertical="center"/>
      <protection hidden="1"/>
    </xf>
    <xf numFmtId="43" fontId="3" fillId="2" borderId="1" xfId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D9" sqref="D9"/>
    </sheetView>
  </sheetViews>
  <sheetFormatPr defaultRowHeight="13.5"/>
  <cols>
    <col min="1" max="1" width="12.125" style="1" customWidth="1"/>
    <col min="2" max="2" width="14.75" style="1" customWidth="1"/>
    <col min="3" max="3" width="13.125" style="1" customWidth="1"/>
    <col min="4" max="4" width="15.375" style="1" customWidth="1"/>
    <col min="5" max="5" width="9" style="1"/>
    <col min="6" max="6" width="15" style="1" customWidth="1"/>
    <col min="7" max="7" width="12.25" style="1" customWidth="1"/>
    <col min="8" max="16384" width="9" style="1"/>
  </cols>
  <sheetData>
    <row r="1" spans="1:7" ht="29.25" customHeight="1">
      <c r="A1" s="8" t="s">
        <v>9</v>
      </c>
      <c r="B1" s="8"/>
      <c r="C1" s="8"/>
      <c r="D1" s="8"/>
      <c r="E1" s="8"/>
      <c r="F1" s="8"/>
      <c r="G1" s="8"/>
    </row>
    <row r="2" spans="1:7" ht="24.95" customHeight="1"/>
    <row r="3" spans="1:7" s="2" customFormat="1" ht="30" customHeight="1">
      <c r="A3" s="9" t="s">
        <v>0</v>
      </c>
      <c r="B3" s="3" t="s">
        <v>1</v>
      </c>
      <c r="C3" s="3" t="s">
        <v>2</v>
      </c>
      <c r="D3" s="3" t="s">
        <v>7</v>
      </c>
      <c r="E3" s="3" t="s">
        <v>3</v>
      </c>
      <c r="F3" s="3" t="s">
        <v>4</v>
      </c>
      <c r="G3" s="3" t="s">
        <v>8</v>
      </c>
    </row>
    <row r="4" spans="1:7" s="2" customFormat="1" ht="30" customHeight="1">
      <c r="A4" s="9"/>
      <c r="B4" s="4"/>
      <c r="C4" s="7">
        <f>IF(B4&gt;4000,B4*0.2,800)</f>
        <v>800</v>
      </c>
      <c r="D4" s="5">
        <f>B4-C4</f>
        <v>-800</v>
      </c>
      <c r="E4" s="6">
        <f>IF(D4&lt;20000,0.2,IF(D4&gt;40000,0.4,0.3))</f>
        <v>0.2</v>
      </c>
      <c r="F4" s="5">
        <f>ROUND(IF(E4=0.2,D4*0.2,(IF(E4=0.3,D4*0.3-2000,D4*0.4-7000))),2)</f>
        <v>-160</v>
      </c>
      <c r="G4" s="5">
        <f>B4-F4</f>
        <v>160</v>
      </c>
    </row>
    <row r="5" spans="1:7" s="2" customFormat="1" ht="30" customHeight="1"/>
    <row r="6" spans="1:7" s="2" customFormat="1" ht="30" customHeight="1">
      <c r="A6" s="9" t="s">
        <v>6</v>
      </c>
      <c r="B6" s="3" t="s">
        <v>5</v>
      </c>
      <c r="C6" s="3" t="s">
        <v>2</v>
      </c>
      <c r="D6" s="3" t="s">
        <v>7</v>
      </c>
      <c r="E6" s="3" t="s">
        <v>3</v>
      </c>
      <c r="F6" s="3" t="s">
        <v>4</v>
      </c>
      <c r="G6" s="3" t="s">
        <v>1</v>
      </c>
    </row>
    <row r="7" spans="1:7" s="2" customFormat="1" ht="30" customHeight="1">
      <c r="A7" s="9"/>
      <c r="B7" s="4"/>
      <c r="C7" s="7">
        <f>IF(B7&lt;=3360,800,G7*0.2)</f>
        <v>800</v>
      </c>
      <c r="D7" s="5">
        <f>ROUND(IF(B7&lt;=3360,(B7-800)/0.8,(IF(B7&lt;=21000,B7*0.8/0.84,IF(B7&lt;=49500,(B7-2000)*0.8/0.76,(B7-7000)*0.8/0.68)))),2)</f>
        <v>-1000</v>
      </c>
      <c r="E7" s="6">
        <f>IF(B7&gt;49100,0.4,IF(B7&lt;21000,0.2,0.3))</f>
        <v>0.2</v>
      </c>
      <c r="F7" s="7">
        <f>ROUND(IF(B7&lt;=3360,D7*E7,(IF(B7&lt;=21000,D7*E7,IF(B7&lt;=49500,D7*E7-2000,D7*E7-7000)))),2)</f>
        <v>-200</v>
      </c>
      <c r="G7" s="5">
        <f>B7+F7</f>
        <v>-200</v>
      </c>
    </row>
    <row r="8" spans="1:7" ht="24.95" customHeight="1"/>
    <row r="9" spans="1:7" ht="24.95" customHeight="1"/>
  </sheetData>
  <sheetProtection password="CF7A" sheet="1" objects="1" scenarios="1"/>
  <mergeCells count="3">
    <mergeCell ref="A1:G1"/>
    <mergeCell ref="A3:A4"/>
    <mergeCell ref="A6:A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d</cp:lastModifiedBy>
  <dcterms:created xsi:type="dcterms:W3CDTF">2014-04-15T08:22:30Z</dcterms:created>
  <dcterms:modified xsi:type="dcterms:W3CDTF">2017-05-02T09:38:25Z</dcterms:modified>
</cp:coreProperties>
</file>